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mc:AlternateContent xmlns:mc="http://schemas.openxmlformats.org/markup-compatibility/2006">
    <mc:Choice Requires="x15">
      <x15ac:absPath xmlns:x15ac="http://schemas.microsoft.com/office/spreadsheetml/2010/11/ac" url="C:\Users\Acer\Downloads\TURN8 New round\Blogs\Theme B\"/>
    </mc:Choice>
  </mc:AlternateContent>
  <xr:revisionPtr revIDLastSave="0" documentId="13_ncr:1_{8914FC3A-86B9-47C9-A45B-16F1A0E023FF}" xr6:coauthVersionLast="47" xr6:coauthVersionMax="47" xr10:uidLastSave="{00000000-0000-0000-0000-000000000000}"/>
  <bookViews>
    <workbookView xWindow="-108" yWindow="-108" windowWidth="23256" windowHeight="12456" tabRatio="500" xr2:uid="{00000000-000D-0000-FFFF-FFFF00000000}"/>
  </bookViews>
  <sheets>
    <sheet name="How to use" sheetId="1" r:id="rId1"/>
    <sheet name="Scorecard" sheetId="2" r:id="rId2"/>
    <sheet name="Worked example"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1" i="3" l="1"/>
  <c r="C20" i="3"/>
  <c r="C19" i="3"/>
  <c r="C22" i="3" s="1"/>
  <c r="C17" i="2"/>
  <c r="C16" i="2"/>
  <c r="C15" i="2"/>
  <c r="C53" i="2" s="1"/>
  <c r="C14" i="2"/>
  <c r="C13" i="2"/>
  <c r="C19" i="2" s="1"/>
</calcChain>
</file>

<file path=xl/sharedStrings.xml><?xml version="1.0" encoding="utf-8"?>
<sst xmlns="http://schemas.openxmlformats.org/spreadsheetml/2006/main" count="196" uniqueCount="157">
  <si>
    <t>TURN8 Go/No-Go Decision Template</t>
  </si>
  <si>
    <t>A scorecard for corporate venture teams. Counts your results and suggests an outcome. The panel makes the decision.</t>
  </si>
  <si>
    <t>Purpose</t>
  </si>
  <si>
    <t>Record a gate review in one place: the criteria, the evidence, the decision and any conditions. Built for the gate at the end of Validation and Design, where the question is whether to spend real build money.</t>
  </si>
  <si>
    <t>Step 1</t>
  </si>
  <si>
    <t>Open the Scorecard tab. Fill in the decision header (Part 1).</t>
  </si>
  <si>
    <t>Step 2</t>
  </si>
  <si>
    <t>Agree the criteria and thresholds with the decision-makers at least two weeks before the review, and before the evidence is collected. The thresholds in the template are examples, not rules. Replace them with your own.</t>
  </si>
  <si>
    <t>Step 3</t>
  </si>
  <si>
    <t>Mark each criterion that cannot be waived as must-meet (Yes in the Must-meet column).</t>
  </si>
  <si>
    <t>Step 4</t>
  </si>
  <si>
    <t>At the review, set Met? to Yes or No for every criterion. Every criterion must be binary: met or not met.</t>
  </si>
  <si>
    <t>Step 5</t>
  </si>
  <si>
    <t>Read the suggested outcome at the top of the Scorecard tab. Then record the decision in Part 4, with each condition, its owner and its deadline.</t>
  </si>
  <si>
    <t>Decision rules</t>
  </si>
  <si>
    <t>Go: every criterion is met. Conditional go: one or more criteria are not met, but each gap can be closed within a fixed period (for example 60 to 90 days) by a named owner. Stop: a gap cannot be closed in that window, or the evidence contradicts the thesis. There is no open-ended hold.</t>
  </si>
  <si>
    <t>Must-meet criteria</t>
  </si>
  <si>
    <t>If an unmet criterion is marked must-meet, the sheet does not suggest a plain conditional go. The panel has to agree a dated fix for that gap, or stop.</t>
  </si>
  <si>
    <t>Colour legend</t>
  </si>
  <si>
    <t>Light yellow cells with blue text are for you to edit. Everything else is calculated or fixed. Do not type over the cells in the Suggested outcome block.</t>
  </si>
  <si>
    <t>Worked example</t>
  </si>
  <si>
    <t>The Worked example tab shows a fictional logistics venture reaching its gate: ten of twelve criteria met, conditional go. It is illustrative and not a real client.</t>
  </si>
  <si>
    <t>Important</t>
  </si>
  <si>
    <t>This template supports a decision. It does not make it. Example thresholds are illustrative. It is general information and not financial, investment, legal or tax advice.</t>
  </si>
  <si>
    <t>Source</t>
  </si>
  <si>
    <t>TURN8 phase-gate method. Published with the article Go/No-Go Decision Template at turn8.co.</t>
  </si>
  <si>
    <t>Go/No-Go Scorecard</t>
  </si>
  <si>
    <t>Part 1. Decision header</t>
  </si>
  <si>
    <t>Field</t>
  </si>
  <si>
    <t>Enter here</t>
  </si>
  <si>
    <t>What to write</t>
  </si>
  <si>
    <t>Venture name and phase</t>
  </si>
  <si>
    <t>Name of the venture and the phase being closed (for example, Phase Two: Validation and Design)</t>
  </si>
  <si>
    <t>Review date and facilitator</t>
  </si>
  <si>
    <t>Date of the review and the person who runs the session</t>
  </si>
  <si>
    <t>Decision-makers</t>
  </si>
  <si>
    <t>Names and roles of the people who vote; the venture team does not vote</t>
  </si>
  <si>
    <t>Strategic challenge</t>
  </si>
  <si>
    <t>The corporate challenge this venture was started to solve, in one sentence</t>
  </si>
  <si>
    <t>Capital released so far</t>
  </si>
  <si>
    <t>Amount spent to date and amount requested for the next phase</t>
  </si>
  <si>
    <t>Suggested outcome</t>
  </si>
  <si>
    <t>Criteria listed</t>
  </si>
  <si>
    <t>Rated (Yes or No)</t>
  </si>
  <si>
    <t>Met</t>
  </si>
  <si>
    <t>Not met</t>
  </si>
  <si>
    <t>Not met and marked must-meet</t>
  </si>
  <si>
    <t>Can every gap be closed within the agreed window (for example 60 to 90 days)?</t>
  </si>
  <si>
    <t>Answer only if some criteria are not met. Leave blank if all are met.</t>
  </si>
  <si>
    <t>The suggestion applies the TURN8 decision rules. The decision-makers decide, and the signed decision record in Part 4 is what closes the gate.</t>
  </si>
  <si>
    <t>Part 2. Criteria scorecard</t>
  </si>
  <si>
    <t>Dimension</t>
  </si>
  <si>
    <t>Criterion (binary)</t>
  </si>
  <si>
    <t>Evidence required</t>
  </si>
  <si>
    <t>Must-meet?</t>
  </si>
  <si>
    <t>Met?</t>
  </si>
  <si>
    <t>Result or evidence reference</t>
  </si>
  <si>
    <t>1. Customer evidence</t>
  </si>
  <si>
    <t>At least 15 validated customer interviews across the target segments</t>
  </si>
  <si>
    <t>Interview log with dates and segments</t>
  </si>
  <si>
    <t>Demand signal score above 60 (or your own agreed measure)</t>
  </si>
  <si>
    <t>Demand dashboard export</t>
  </si>
  <si>
    <t>Written proof of willingness to pay from at least 3 potential buyers</t>
  </si>
  <si>
    <t>Letters of intent, pilot orders or paid pilots</t>
  </si>
  <si>
    <t>2. Problem-solution fit</t>
  </si>
  <si>
    <t>Concept score at or above the agreed minimum</t>
  </si>
  <si>
    <t>Concept test results</t>
  </si>
  <si>
    <t>Task completion rate in prototype testing at or above 80%</t>
  </si>
  <si>
    <t>Prototype test report</t>
  </si>
  <si>
    <t>3. Business model viability</t>
  </si>
  <si>
    <t>LTV to CAC ratio of at least 3</t>
  </si>
  <si>
    <t>Unit economics model</t>
  </si>
  <si>
    <t>CAC payback period no longer than 18 months</t>
  </si>
  <si>
    <t>Gross margin at or above the agreed floor</t>
  </si>
  <si>
    <t>Cost and pricing model</t>
  </si>
  <si>
    <t>4. Financial credibility</t>
  </si>
  <si>
    <t>Bottom-up financial model with three scenarios</t>
  </si>
  <si>
    <t>Model file reviewed by finance</t>
  </si>
  <si>
    <t>Capital requirement within the agreed ceiling</t>
  </si>
  <si>
    <t>Funding request</t>
  </si>
  <si>
    <t>5. Strategic alignment</t>
  </si>
  <si>
    <t>Venture solves the strategic challenge set at the start</t>
  </si>
  <si>
    <t>One-page strategic fit note</t>
  </si>
  <si>
    <t>Venture fits the organisation's three-year strategy</t>
  </si>
  <si>
    <t>Sign-off from the strategy lead</t>
  </si>
  <si>
    <t>Example thresholds (the numbers in column C) are illustrative. Replace them with your own and agree them before the evidence is collected. Add your own criteria in the spare rows. Keep every criterion binary.</t>
  </si>
  <si>
    <t>Part 3. Decision rules</t>
  </si>
  <si>
    <t>Outcome</t>
  </si>
  <si>
    <t>When to use it</t>
  </si>
  <si>
    <t>What must be recorded</t>
  </si>
  <si>
    <t>Go</t>
  </si>
  <si>
    <t>Every criterion is met</t>
  </si>
  <si>
    <t>Capital released, next-phase goals and owner</t>
  </si>
  <si>
    <t>Conditional go</t>
  </si>
  <si>
    <t>One or more criteria are not met, but each gap can be closed within a fixed period (for example 60 to 90 days) by a named owner</t>
  </si>
  <si>
    <t>Each condition, owner, deadline and what happens if it is missed</t>
  </si>
  <si>
    <t>Stop</t>
  </si>
  <si>
    <t>A gap cannot be closed in that window, or the evidence contradicts the thesis</t>
  </si>
  <si>
    <t>Reason for stopping, assets to reuse, team reassignment</t>
  </si>
  <si>
    <t>This gate has no open-ended hold: a pause without a deadline usually becomes permanent drift. A conditional go gives the same breathing room with dates attached.</t>
  </si>
  <si>
    <t>Part 4. Signed decision record</t>
  </si>
  <si>
    <t>Scorecard result (met of rated)</t>
  </si>
  <si>
    <t>Condition (if any)</t>
  </si>
  <si>
    <t>What must be done</t>
  </si>
  <si>
    <t>Owner</t>
  </si>
  <si>
    <t>Deadline</t>
  </si>
  <si>
    <t>If missed</t>
  </si>
  <si>
    <t>Decision-maker</t>
  </si>
  <si>
    <t>Role</t>
  </si>
  <si>
    <t>Signature</t>
  </si>
  <si>
    <t>Date</t>
  </si>
  <si>
    <t>Share the signed record with everyone involved within 48 hours of the review. A decision that is not written and shared can be reopened by whoever lobbies hardest.</t>
  </si>
  <si>
    <t>Worked example: a logistics venture reaches its gate</t>
  </si>
  <si>
    <t>Illustrative only, not a real client. A regional logistics group has spent a phase validating a freight-matching platform. The decision-makers agreed the criteria in advance. The team presents its evidence and the panel scores each line.</t>
  </si>
  <si>
    <t>Criterion</t>
  </si>
  <si>
    <t>Threshold</t>
  </si>
  <si>
    <t>Result</t>
  </si>
  <si>
    <t>Validated interviews</t>
  </si>
  <si>
    <t>15 or more</t>
  </si>
  <si>
    <t>18 across 3 segments</t>
  </si>
  <si>
    <t>No</t>
  </si>
  <si>
    <t>Demand signal score</t>
  </si>
  <si>
    <t>Above 60</t>
  </si>
  <si>
    <t>64</t>
  </si>
  <si>
    <t>Written willingness to pay</t>
  </si>
  <si>
    <t>3 buyers</t>
  </si>
  <si>
    <t>2 buyers</t>
  </si>
  <si>
    <t>Concept score</t>
  </si>
  <si>
    <t>At least 7 of 10</t>
  </si>
  <si>
    <t>7.6</t>
  </si>
  <si>
    <t>Prototype task completion</t>
  </si>
  <si>
    <t>80% or more</t>
  </si>
  <si>
    <t>83%</t>
  </si>
  <si>
    <t>LTV to CAC</t>
  </si>
  <si>
    <t>3 or more</t>
  </si>
  <si>
    <t>3.4</t>
  </si>
  <si>
    <t>CAC payback</t>
  </si>
  <si>
    <t>18 months or less</t>
  </si>
  <si>
    <t>14 months</t>
  </si>
  <si>
    <t>Gross margin</t>
  </si>
  <si>
    <t>35% or more</t>
  </si>
  <si>
    <t>31%</t>
  </si>
  <si>
    <t>Bottom-up model, 3 scenarios</t>
  </si>
  <si>
    <t>Required</t>
  </si>
  <si>
    <t>Complete</t>
  </si>
  <si>
    <t>Capital requirement</t>
  </si>
  <si>
    <t>SAR 12 million or less</t>
  </si>
  <si>
    <t>SAR 10.5 million</t>
  </si>
  <si>
    <t>Solves the strategic challenge</t>
  </si>
  <si>
    <t>Yes</t>
  </si>
  <si>
    <t>Fits the three-year strategy</t>
  </si>
  <si>
    <t>Criteria met</t>
  </si>
  <si>
    <t>Criteria not met</t>
  </si>
  <si>
    <t>Not met and must-meet</t>
  </si>
  <si>
    <t>Decision</t>
  </si>
  <si>
    <t>Conditional go. Two gaps remain and both can be closed. The record sets three conditions: secure a written commitment from a third buyer within 60 days, present a pricing or cost plan that reaches a 35% gross margin within 60 days, and release the capital in two tranches, with the second tranche released only when both conditions are met. If either condition is missed, the venture moves to a stop review.</t>
  </si>
  <si>
    <t>In this example no criterion is marked must-meet. If gross margin had been marked must-meet, the Scorecard tab would ask the panel to agree a dated fix for it or stop.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</si>
</sst>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
    </font>
    <font>
      <b/>
      <sz val="10"/>
      <color rgb="FF0F2A4A"/>
      <name val="Bahnschrift"/>
      <family val="2"/>
    </font>
    <font>
      <sz val="10"/>
      <name val="Bahnschrift"/>
      <family val="2"/>
    </font>
    <font>
      <b/>
      <sz val="16"/>
      <color rgb="FF0F2A4A"/>
      <name val="Bahnschrift"/>
      <family val="2"/>
    </font>
    <font>
      <sz val="11"/>
      <color theme="1"/>
      <name val="Bahnschrift"/>
      <family val="2"/>
    </font>
    <font>
      <sz val="10"/>
      <color rgb="FF555555"/>
      <name val="Bahnschrift"/>
      <family val="2"/>
    </font>
    <font>
      <b/>
      <sz val="14"/>
      <color rgb="FF0F2A4A"/>
      <name val="Bahnschrift"/>
      <family val="2"/>
    </font>
    <font>
      <b/>
      <sz val="11"/>
      <color rgb="FF0F2A4A"/>
      <name val="Bahnschrift"/>
      <family val="2"/>
    </font>
    <font>
      <b/>
      <sz val="10"/>
      <color rgb="FFFFFFFF"/>
      <name val="Bahnschrift"/>
      <family val="2"/>
    </font>
    <font>
      <b/>
      <sz val="10"/>
      <name val="Bahnschrift"/>
      <family val="2"/>
    </font>
    <font>
      <sz val="10"/>
      <color rgb="FF0000FF"/>
      <name val="Bahnschrift"/>
      <family val="2"/>
    </font>
    <font>
      <sz val="9"/>
      <color rgb="FF555555"/>
      <name val="Bahnschrift"/>
      <family val="2"/>
    </font>
    <font>
      <b/>
      <sz val="11"/>
      <name val="Bahnschrift"/>
      <family val="2"/>
    </font>
    <font>
      <i/>
      <sz val="9"/>
      <color rgb="FF555555"/>
      <name val="Bahnschrift"/>
      <family val="2"/>
    </font>
  </fonts>
  <fills count="5">
    <fill>
      <patternFill patternType="none"/>
    </fill>
    <fill>
      <patternFill patternType="gray125"/>
    </fill>
    <fill>
      <patternFill patternType="solid">
        <fgColor rgb="FF0F2A4A"/>
        <bgColor rgb="FF333333"/>
      </patternFill>
    </fill>
    <fill>
      <patternFill patternType="solid">
        <fgColor rgb="FFFFF9DB"/>
        <bgColor rgb="FFFFFFFF"/>
      </patternFill>
    </fill>
    <fill>
      <patternFill patternType="solid">
        <fgColor rgb="FFEAF2FD"/>
        <bgColor rgb="FFFFFFFF"/>
      </patternFill>
    </fill>
  </fills>
  <borders count="3">
    <border>
      <left/>
      <right/>
      <top/>
      <bottom/>
      <diagonal/>
    </border>
    <border>
      <left style="thin">
        <color rgb="FFBFC8D4"/>
      </left>
      <right style="thin">
        <color rgb="FFBFC8D4"/>
      </right>
      <top style="thin">
        <color rgb="FFBFC8D4"/>
      </top>
      <bottom style="thin">
        <color rgb="FFBFC8D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xf numFmtId="0" fontId="4" fillId="0" borderId="0" xfId="0" applyFont="1"/>
    <xf numFmtId="0" fontId="5" fillId="0" borderId="0" xfId="0" applyFont="1"/>
    <xf numFmtId="0" fontId="1" fillId="0" borderId="2" xfId="0" applyFont="1" applyBorder="1" applyAlignment="1">
      <alignment vertical="top" wrapText="1"/>
    </xf>
    <xf numFmtId="0" fontId="2" fillId="0" borderId="2" xfId="0" applyFont="1" applyBorder="1" applyAlignment="1">
      <alignment vertical="top" wrapText="1"/>
    </xf>
    <xf numFmtId="0" fontId="6" fillId="0" borderId="0" xfId="0" applyFont="1"/>
    <xf numFmtId="0" fontId="7" fillId="0" borderId="0" xfId="0" applyFont="1"/>
    <xf numFmtId="0" fontId="8" fillId="2" borderId="1" xfId="0" applyFont="1" applyFill="1" applyBorder="1" applyAlignment="1">
      <alignment horizontal="center" vertical="top" wrapText="1"/>
    </xf>
    <xf numFmtId="0" fontId="9" fillId="0" borderId="1" xfId="0" applyFont="1" applyBorder="1" applyAlignment="1">
      <alignment vertical="top" wrapText="1"/>
    </xf>
    <xf numFmtId="0" fontId="10" fillId="3" borderId="1" xfId="0" applyFont="1" applyFill="1" applyBorder="1" applyAlignment="1">
      <alignment vertical="top" wrapText="1"/>
    </xf>
    <xf numFmtId="0" fontId="11" fillId="0" borderId="1" xfId="0" applyFont="1" applyBorder="1" applyAlignment="1">
      <alignment vertical="top" wrapText="1"/>
    </xf>
    <xf numFmtId="0" fontId="2" fillId="0" borderId="1" xfId="0" applyFont="1" applyBorder="1"/>
    <xf numFmtId="0" fontId="9" fillId="0" borderId="1" xfId="0" applyFont="1" applyBorder="1" applyAlignment="1">
      <alignment horizontal="left"/>
    </xf>
    <xf numFmtId="0" fontId="2" fillId="0" borderId="1" xfId="0" applyFont="1" applyBorder="1" applyAlignment="1">
      <alignment vertical="top" wrapText="1"/>
    </xf>
    <xf numFmtId="0" fontId="10" fillId="3" borderId="1" xfId="0" applyFont="1" applyFill="1" applyBorder="1" applyAlignment="1">
      <alignment horizontal="left" vertical="top"/>
    </xf>
    <xf numFmtId="0" fontId="11" fillId="0" borderId="0" xfId="0" applyFont="1" applyAlignment="1">
      <alignment vertical="top" wrapText="1"/>
    </xf>
    <xf numFmtId="0" fontId="12" fillId="4" borderId="1" xfId="0" applyFont="1" applyFill="1" applyBorder="1"/>
    <xf numFmtId="0" fontId="7" fillId="4" borderId="1" xfId="0" applyFont="1" applyFill="1" applyBorder="1" applyAlignment="1">
      <alignment vertical="center" wrapText="1"/>
    </xf>
    <xf numFmtId="0" fontId="13" fillId="0" borderId="0" xfId="0" applyFont="1"/>
    <xf numFmtId="0" fontId="10" fillId="3" borderId="1" xfId="0" applyFont="1" applyFill="1" applyBorder="1" applyAlignment="1">
      <alignment horizontal="center" vertical="top" wrapText="1"/>
    </xf>
    <xf numFmtId="0" fontId="9" fillId="0" borderId="1" xfId="0" applyFont="1" applyBorder="1"/>
    <xf numFmtId="0" fontId="5" fillId="0" borderId="0" xfId="0" applyFont="1" applyBorder="1" applyAlignment="1">
      <alignment vertical="top" wrapText="1"/>
    </xf>
    <xf numFmtId="0" fontId="2" fillId="0" borderId="1" xfId="0" applyFont="1" applyBorder="1" applyAlignment="1">
      <alignment horizontal="center" vertical="top" wrapText="1"/>
    </xf>
    <xf numFmtId="0" fontId="2" fillId="0" borderId="1"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wrapText="1"/>
    </xf>
  </cellXfs>
  <cellStyles count="1">
    <cellStyle name="Normal" xfId="0" builtinId="0"/>
  </cellStyles>
  <dxfs count="4">
    <dxf>
      <fill>
        <patternFill>
          <bgColor rgb="FFD4EDDA"/>
        </patternFill>
      </fill>
    </dxf>
    <dxf>
      <fill>
        <patternFill>
          <bgColor rgb="FFF8D7DA"/>
        </patternFill>
      </fill>
    </dxf>
    <dxf>
      <fill>
        <patternFill>
          <bgColor rgb="FFD4ED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D4"/>
      <rgbColor rgb="FF808080"/>
      <rgbColor rgb="FF9999FF"/>
      <rgbColor rgb="FF993366"/>
      <rgbColor rgb="FFFFF9DB"/>
      <rgbColor rgb="FFEAF2F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4EDDA"/>
      <rgbColor rgb="FFFFFF99"/>
      <rgbColor rgb="FF99CCFF"/>
      <rgbColor rgb="FFFF99CC"/>
      <rgbColor rgb="FFCC99FF"/>
      <rgbColor rgb="FFF8D7DA"/>
      <rgbColor rgb="FF3366FF"/>
      <rgbColor rgb="FF33CCCC"/>
      <rgbColor rgb="FF99CC00"/>
      <rgbColor rgb="FFFFCC00"/>
      <rgbColor rgb="FFFF9900"/>
      <rgbColor rgb="FFFF6600"/>
      <rgbColor rgb="FF555555"/>
      <rgbColor rgb="FF969696"/>
      <rgbColor rgb="FF0F2A4A"/>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6"/>
  <sheetViews>
    <sheetView showGridLines="0" tabSelected="1" zoomScaleNormal="100" workbookViewId="0">
      <selection activeCell="B5" sqref="B5"/>
    </sheetView>
  </sheetViews>
  <sheetFormatPr defaultColWidth="8.6640625" defaultRowHeight="14.4" x14ac:dyDescent="0.3"/>
  <cols>
    <col min="1" max="1" width="3" customWidth="1"/>
    <col min="2" max="2" width="24" customWidth="1"/>
    <col min="3" max="3" width="96" customWidth="1"/>
  </cols>
  <sheetData>
    <row r="2" spans="2:3" ht="20.399999999999999" x14ac:dyDescent="0.35">
      <c r="B2" s="1" t="s">
        <v>0</v>
      </c>
      <c r="C2" s="2"/>
    </row>
    <row r="3" spans="2:3" x14ac:dyDescent="0.3">
      <c r="B3" s="3" t="s">
        <v>1</v>
      </c>
      <c r="C3" s="2"/>
    </row>
    <row r="4" spans="2:3" x14ac:dyDescent="0.3">
      <c r="B4" s="2"/>
      <c r="C4" s="2"/>
    </row>
    <row r="5" spans="2:3" ht="45" customHeight="1" x14ac:dyDescent="0.3">
      <c r="B5" s="4" t="s">
        <v>2</v>
      </c>
      <c r="C5" s="5" t="s">
        <v>3</v>
      </c>
    </row>
    <row r="6" spans="2:3" ht="18" customHeight="1" x14ac:dyDescent="0.3">
      <c r="B6" s="4" t="s">
        <v>4</v>
      </c>
      <c r="C6" s="5" t="s">
        <v>5</v>
      </c>
    </row>
    <row r="7" spans="2:3" ht="45" customHeight="1" x14ac:dyDescent="0.3">
      <c r="B7" s="4" t="s">
        <v>6</v>
      </c>
      <c r="C7" s="5" t="s">
        <v>7</v>
      </c>
    </row>
    <row r="8" spans="2:3" ht="18" customHeight="1" x14ac:dyDescent="0.3">
      <c r="B8" s="4" t="s">
        <v>8</v>
      </c>
      <c r="C8" s="5" t="s">
        <v>9</v>
      </c>
    </row>
    <row r="9" spans="2:3" ht="30" customHeight="1" x14ac:dyDescent="0.3">
      <c r="B9" s="4" t="s">
        <v>10</v>
      </c>
      <c r="C9" s="5" t="s">
        <v>11</v>
      </c>
    </row>
    <row r="10" spans="2:3" ht="30" customHeight="1" x14ac:dyDescent="0.3">
      <c r="B10" s="4" t="s">
        <v>12</v>
      </c>
      <c r="C10" s="5" t="s">
        <v>13</v>
      </c>
    </row>
    <row r="11" spans="2:3" ht="60" customHeight="1" x14ac:dyDescent="0.3">
      <c r="B11" s="4" t="s">
        <v>14</v>
      </c>
      <c r="C11" s="5" t="s">
        <v>15</v>
      </c>
    </row>
    <row r="12" spans="2:3" ht="30" customHeight="1" x14ac:dyDescent="0.3">
      <c r="B12" s="4" t="s">
        <v>16</v>
      </c>
      <c r="C12" s="5" t="s">
        <v>17</v>
      </c>
    </row>
    <row r="13" spans="2:3" ht="30" customHeight="1" x14ac:dyDescent="0.3">
      <c r="B13" s="4" t="s">
        <v>18</v>
      </c>
      <c r="C13" s="5" t="s">
        <v>19</v>
      </c>
    </row>
    <row r="14" spans="2:3" ht="30" customHeight="1" x14ac:dyDescent="0.3">
      <c r="B14" s="4" t="s">
        <v>20</v>
      </c>
      <c r="C14" s="5" t="s">
        <v>21</v>
      </c>
    </row>
    <row r="15" spans="2:3" ht="30" customHeight="1" x14ac:dyDescent="0.3">
      <c r="B15" s="4" t="s">
        <v>22</v>
      </c>
      <c r="C15" s="5" t="s">
        <v>23</v>
      </c>
    </row>
    <row r="16" spans="2:3" ht="18" customHeight="1" x14ac:dyDescent="0.3">
      <c r="B16" s="4" t="s">
        <v>24</v>
      </c>
      <c r="C16" s="5" t="s">
        <v>25</v>
      </c>
    </row>
  </sheetData>
  <pageMargins left="0.75" right="0.75" top="1" bottom="1"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G68"/>
  <sheetViews>
    <sheetView showGridLines="0" zoomScaleNormal="100" workbookViewId="0">
      <pane ySplit="3" topLeftCell="A7" activePane="bottomLeft" state="frozen"/>
      <selection pane="bottomLeft" activeCell="F7" sqref="F7"/>
    </sheetView>
  </sheetViews>
  <sheetFormatPr defaultColWidth="8.6640625" defaultRowHeight="14.4" x14ac:dyDescent="0.3"/>
  <cols>
    <col min="1" max="1" width="3" customWidth="1"/>
    <col min="2" max="2" width="26" customWidth="1"/>
    <col min="3" max="3" width="52" customWidth="1"/>
    <col min="4" max="4" width="51.44140625" customWidth="1"/>
    <col min="5" max="6" width="12" customWidth="1"/>
    <col min="7" max="7" width="34" customWidth="1"/>
  </cols>
  <sheetData>
    <row r="2" spans="2:7" ht="17.399999999999999" x14ac:dyDescent="0.3">
      <c r="B2" s="6" t="s">
        <v>26</v>
      </c>
      <c r="C2" s="2"/>
      <c r="D2" s="2"/>
      <c r="E2" s="2"/>
      <c r="F2" s="2"/>
      <c r="G2" s="2"/>
    </row>
    <row r="3" spans="2:7" x14ac:dyDescent="0.3">
      <c r="B3" s="2"/>
      <c r="C3" s="2"/>
      <c r="D3" s="2"/>
      <c r="E3" s="2"/>
      <c r="F3" s="2"/>
      <c r="G3" s="2"/>
    </row>
    <row r="4" spans="2:7" x14ac:dyDescent="0.3">
      <c r="B4" s="7" t="s">
        <v>27</v>
      </c>
      <c r="C4" s="2"/>
      <c r="D4" s="2"/>
      <c r="E4" s="2"/>
      <c r="F4" s="2"/>
      <c r="G4" s="2"/>
    </row>
    <row r="5" spans="2:7" x14ac:dyDescent="0.3">
      <c r="B5" s="8" t="s">
        <v>28</v>
      </c>
      <c r="C5" s="8" t="s">
        <v>29</v>
      </c>
      <c r="D5" s="8" t="s">
        <v>30</v>
      </c>
      <c r="E5" s="2"/>
      <c r="F5" s="2"/>
      <c r="G5" s="2"/>
    </row>
    <row r="6" spans="2:7" ht="30" customHeight="1" x14ac:dyDescent="0.3">
      <c r="B6" s="9" t="s">
        <v>31</v>
      </c>
      <c r="C6" s="10"/>
      <c r="D6" s="11" t="s">
        <v>32</v>
      </c>
      <c r="E6" s="2"/>
      <c r="F6" s="2"/>
      <c r="G6" s="2"/>
    </row>
    <row r="7" spans="2:7" ht="30" customHeight="1" x14ac:dyDescent="0.3">
      <c r="B7" s="9" t="s">
        <v>33</v>
      </c>
      <c r="C7" s="10"/>
      <c r="D7" s="11" t="s">
        <v>34</v>
      </c>
      <c r="E7" s="2"/>
      <c r="F7" s="2"/>
      <c r="G7" s="2"/>
    </row>
    <row r="8" spans="2:7" ht="30" customHeight="1" x14ac:dyDescent="0.3">
      <c r="B8" s="9" t="s">
        <v>35</v>
      </c>
      <c r="C8" s="10"/>
      <c r="D8" s="11" t="s">
        <v>36</v>
      </c>
      <c r="E8" s="2"/>
      <c r="F8" s="2"/>
      <c r="G8" s="2"/>
    </row>
    <row r="9" spans="2:7" ht="30" customHeight="1" x14ac:dyDescent="0.3">
      <c r="B9" s="9" t="s">
        <v>37</v>
      </c>
      <c r="C9" s="10"/>
      <c r="D9" s="11" t="s">
        <v>38</v>
      </c>
      <c r="E9" s="2"/>
      <c r="F9" s="2"/>
      <c r="G9" s="2"/>
    </row>
    <row r="10" spans="2:7" ht="30" customHeight="1" x14ac:dyDescent="0.3">
      <c r="B10" s="9" t="s">
        <v>39</v>
      </c>
      <c r="C10" s="10"/>
      <c r="D10" s="11" t="s">
        <v>40</v>
      </c>
      <c r="E10" s="2"/>
      <c r="F10" s="2"/>
      <c r="G10" s="2"/>
    </row>
    <row r="11" spans="2:7" x14ac:dyDescent="0.3">
      <c r="B11" s="2"/>
      <c r="C11" s="2"/>
      <c r="D11" s="2"/>
      <c r="E11" s="2"/>
      <c r="F11" s="2"/>
      <c r="G11" s="2"/>
    </row>
    <row r="12" spans="2:7" x14ac:dyDescent="0.3">
      <c r="B12" s="7" t="s">
        <v>41</v>
      </c>
      <c r="C12" s="2"/>
      <c r="D12" s="2"/>
      <c r="E12" s="2"/>
      <c r="F12" s="2"/>
      <c r="G12" s="2"/>
    </row>
    <row r="13" spans="2:7" x14ac:dyDescent="0.3">
      <c r="B13" s="12" t="s">
        <v>42</v>
      </c>
      <c r="C13" s="13">
        <f>COUNTA($C$24:$C$41)</f>
        <v>12</v>
      </c>
      <c r="D13" s="2"/>
      <c r="E13" s="2"/>
      <c r="F13" s="2"/>
      <c r="G13" s="2"/>
    </row>
    <row r="14" spans="2:7" x14ac:dyDescent="0.3">
      <c r="B14" s="12" t="s">
        <v>43</v>
      </c>
      <c r="C14" s="13">
        <f>COUNTIF($F$24:$F$41,"Yes")+COUNTIF($F$24:$F$41,"No")</f>
        <v>0</v>
      </c>
      <c r="D14" s="2"/>
      <c r="E14" s="2"/>
      <c r="F14" s="2"/>
      <c r="G14" s="2"/>
    </row>
    <row r="15" spans="2:7" x14ac:dyDescent="0.3">
      <c r="B15" s="12" t="s">
        <v>44</v>
      </c>
      <c r="C15" s="13">
        <f>COUNTIF($F$24:$F$41,"Yes")</f>
        <v>0</v>
      </c>
      <c r="D15" s="2"/>
      <c r="E15" s="2"/>
      <c r="F15" s="2"/>
      <c r="G15" s="2"/>
    </row>
    <row r="16" spans="2:7" x14ac:dyDescent="0.3">
      <c r="B16" s="12" t="s">
        <v>45</v>
      </c>
      <c r="C16" s="13">
        <f>COUNTIF($F$24:$F$41,"No")</f>
        <v>0</v>
      </c>
      <c r="D16" s="2"/>
      <c r="E16" s="2"/>
      <c r="F16" s="2"/>
      <c r="G16" s="2"/>
    </row>
    <row r="17" spans="2:7" x14ac:dyDescent="0.3">
      <c r="B17" s="12" t="s">
        <v>46</v>
      </c>
      <c r="C17" s="13">
        <f>COUNTIFS($E$24:$E$41,"Yes",$F$24:$F$41,"No")</f>
        <v>0</v>
      </c>
      <c r="D17" s="2"/>
      <c r="E17" s="2"/>
      <c r="F17" s="2"/>
      <c r="G17" s="2"/>
    </row>
    <row r="18" spans="2:7" ht="39.75" customHeight="1" x14ac:dyDescent="0.3">
      <c r="B18" s="14" t="s">
        <v>47</v>
      </c>
      <c r="C18" s="15"/>
      <c r="D18" s="16" t="s">
        <v>48</v>
      </c>
      <c r="E18" s="2"/>
      <c r="F18" s="2"/>
      <c r="G18" s="2"/>
    </row>
    <row r="19" spans="2:7" ht="48" customHeight="1" x14ac:dyDescent="0.3">
      <c r="B19" s="17" t="s">
        <v>41</v>
      </c>
      <c r="C19" s="18" t="str">
        <f>IF(C13=0,"Add your criteria below.",IF(C14&lt;C13,"Rate every criterion (Yes or No) to see a suggestion.",IF(C16=0,"GO: every criterion is met. Record the capital released, the next-phase goals and the owner.",IF(C18="No","STOP: a gap cannot be closed in the window. Record the reason, the assets to reuse and the team reassignment.",IF(C18&lt;&gt;"Yes","Answer the question above: can every gap be closed within the agreed window?",IF(C17&gt;0,"PANEL DECISION: a must-meet criterion is not met. Agree a dated fix for each must-meet gap (a conditional go with deadlines) or stop.","CONDITIONAL GO: record each condition with a named owner, a deadline and what happens if it is missed."))))))</f>
        <v>Rate every criterion (Yes or No) to see a suggestion.</v>
      </c>
      <c r="D19" s="18"/>
      <c r="E19" s="18"/>
      <c r="F19" s="18"/>
      <c r="G19" s="18"/>
    </row>
    <row r="20" spans="2:7" x14ac:dyDescent="0.3">
      <c r="B20" s="19" t="s">
        <v>49</v>
      </c>
      <c r="C20" s="2"/>
      <c r="D20" s="2"/>
      <c r="E20" s="2"/>
      <c r="F20" s="2"/>
      <c r="G20" s="2"/>
    </row>
    <row r="21" spans="2:7" x14ac:dyDescent="0.3">
      <c r="B21" s="2"/>
      <c r="C21" s="2"/>
      <c r="D21" s="2"/>
      <c r="E21" s="2"/>
      <c r="F21" s="2"/>
      <c r="G21" s="2"/>
    </row>
    <row r="22" spans="2:7" x14ac:dyDescent="0.3">
      <c r="B22" s="7" t="s">
        <v>50</v>
      </c>
      <c r="C22" s="2"/>
      <c r="D22" s="2"/>
      <c r="E22" s="2"/>
      <c r="F22" s="2"/>
      <c r="G22" s="2"/>
    </row>
    <row r="23" spans="2:7" x14ac:dyDescent="0.3">
      <c r="B23" s="8" t="s">
        <v>51</v>
      </c>
      <c r="C23" s="8" t="s">
        <v>52</v>
      </c>
      <c r="D23" s="8" t="s">
        <v>53</v>
      </c>
      <c r="E23" s="8" t="s">
        <v>54</v>
      </c>
      <c r="F23" s="8" t="s">
        <v>55</v>
      </c>
      <c r="G23" s="8" t="s">
        <v>56</v>
      </c>
    </row>
    <row r="24" spans="2:7" ht="30" customHeight="1" x14ac:dyDescent="0.3">
      <c r="B24" s="10" t="s">
        <v>57</v>
      </c>
      <c r="C24" s="10" t="s">
        <v>58</v>
      </c>
      <c r="D24" s="10" t="s">
        <v>59</v>
      </c>
      <c r="E24" s="20"/>
      <c r="F24" s="20"/>
      <c r="G24" s="10"/>
    </row>
    <row r="25" spans="2:7" ht="30" customHeight="1" x14ac:dyDescent="0.3">
      <c r="B25" s="10" t="s">
        <v>57</v>
      </c>
      <c r="C25" s="10" t="s">
        <v>60</v>
      </c>
      <c r="D25" s="10" t="s">
        <v>61</v>
      </c>
      <c r="E25" s="20"/>
      <c r="F25" s="20"/>
      <c r="G25" s="10"/>
    </row>
    <row r="26" spans="2:7" ht="30" customHeight="1" x14ac:dyDescent="0.3">
      <c r="B26" s="10" t="s">
        <v>57</v>
      </c>
      <c r="C26" s="10" t="s">
        <v>62</v>
      </c>
      <c r="D26" s="10" t="s">
        <v>63</v>
      </c>
      <c r="E26" s="20"/>
      <c r="F26" s="20"/>
      <c r="G26" s="10"/>
    </row>
    <row r="27" spans="2:7" ht="30" customHeight="1" x14ac:dyDescent="0.3">
      <c r="B27" s="10" t="s">
        <v>64</v>
      </c>
      <c r="C27" s="10" t="s">
        <v>65</v>
      </c>
      <c r="D27" s="10" t="s">
        <v>66</v>
      </c>
      <c r="E27" s="20"/>
      <c r="F27" s="20"/>
      <c r="G27" s="10"/>
    </row>
    <row r="28" spans="2:7" ht="30" customHeight="1" x14ac:dyDescent="0.3">
      <c r="B28" s="10" t="s">
        <v>64</v>
      </c>
      <c r="C28" s="10" t="s">
        <v>67</v>
      </c>
      <c r="D28" s="10" t="s">
        <v>68</v>
      </c>
      <c r="E28" s="20"/>
      <c r="F28" s="20"/>
      <c r="G28" s="10"/>
    </row>
    <row r="29" spans="2:7" ht="30" customHeight="1" x14ac:dyDescent="0.3">
      <c r="B29" s="10" t="s">
        <v>69</v>
      </c>
      <c r="C29" s="10" t="s">
        <v>70</v>
      </c>
      <c r="D29" s="10" t="s">
        <v>71</v>
      </c>
      <c r="E29" s="20"/>
      <c r="F29" s="20"/>
      <c r="G29" s="10"/>
    </row>
    <row r="30" spans="2:7" ht="30" customHeight="1" x14ac:dyDescent="0.3">
      <c r="B30" s="10" t="s">
        <v>69</v>
      </c>
      <c r="C30" s="10" t="s">
        <v>72</v>
      </c>
      <c r="D30" s="10" t="s">
        <v>71</v>
      </c>
      <c r="E30" s="20"/>
      <c r="F30" s="20"/>
      <c r="G30" s="10"/>
    </row>
    <row r="31" spans="2:7" ht="30" customHeight="1" x14ac:dyDescent="0.3">
      <c r="B31" s="10" t="s">
        <v>69</v>
      </c>
      <c r="C31" s="10" t="s">
        <v>73</v>
      </c>
      <c r="D31" s="10" t="s">
        <v>74</v>
      </c>
      <c r="E31" s="20"/>
      <c r="F31" s="20"/>
      <c r="G31" s="10"/>
    </row>
    <row r="32" spans="2:7" ht="30" customHeight="1" x14ac:dyDescent="0.3">
      <c r="B32" s="10" t="s">
        <v>75</v>
      </c>
      <c r="C32" s="10" t="s">
        <v>76</v>
      </c>
      <c r="D32" s="10" t="s">
        <v>77</v>
      </c>
      <c r="E32" s="20"/>
      <c r="F32" s="20"/>
      <c r="G32" s="10"/>
    </row>
    <row r="33" spans="2:7" ht="30" customHeight="1" x14ac:dyDescent="0.3">
      <c r="B33" s="10" t="s">
        <v>75</v>
      </c>
      <c r="C33" s="10" t="s">
        <v>78</v>
      </c>
      <c r="D33" s="10" t="s">
        <v>79</v>
      </c>
      <c r="E33" s="20"/>
      <c r="F33" s="20"/>
      <c r="G33" s="10"/>
    </row>
    <row r="34" spans="2:7" ht="30" customHeight="1" x14ac:dyDescent="0.3">
      <c r="B34" s="10" t="s">
        <v>80</v>
      </c>
      <c r="C34" s="10" t="s">
        <v>81</v>
      </c>
      <c r="D34" s="10" t="s">
        <v>82</v>
      </c>
      <c r="E34" s="20"/>
      <c r="F34" s="20"/>
      <c r="G34" s="10"/>
    </row>
    <row r="35" spans="2:7" ht="30" customHeight="1" x14ac:dyDescent="0.3">
      <c r="B35" s="10" t="s">
        <v>80</v>
      </c>
      <c r="C35" s="10" t="s">
        <v>83</v>
      </c>
      <c r="D35" s="10" t="s">
        <v>84</v>
      </c>
      <c r="E35" s="20"/>
      <c r="F35" s="20"/>
      <c r="G35" s="10"/>
    </row>
    <row r="36" spans="2:7" ht="30" customHeight="1" x14ac:dyDescent="0.3">
      <c r="B36" s="10"/>
      <c r="C36" s="10"/>
      <c r="D36" s="10"/>
      <c r="E36" s="20"/>
      <c r="F36" s="20"/>
      <c r="G36" s="10"/>
    </row>
    <row r="37" spans="2:7" ht="30" customHeight="1" x14ac:dyDescent="0.3">
      <c r="B37" s="10"/>
      <c r="C37" s="10"/>
      <c r="D37" s="10"/>
      <c r="E37" s="20"/>
      <c r="F37" s="20"/>
      <c r="G37" s="10"/>
    </row>
    <row r="38" spans="2:7" ht="30" customHeight="1" x14ac:dyDescent="0.3">
      <c r="B38" s="10"/>
      <c r="C38" s="10"/>
      <c r="D38" s="10"/>
      <c r="E38" s="20"/>
      <c r="F38" s="20"/>
      <c r="G38" s="10"/>
    </row>
    <row r="39" spans="2:7" ht="30" customHeight="1" x14ac:dyDescent="0.3">
      <c r="B39" s="10"/>
      <c r="C39" s="10"/>
      <c r="D39" s="10"/>
      <c r="E39" s="20"/>
      <c r="F39" s="20"/>
      <c r="G39" s="10"/>
    </row>
    <row r="40" spans="2:7" ht="30" customHeight="1" x14ac:dyDescent="0.3">
      <c r="B40" s="10"/>
      <c r="C40" s="10"/>
      <c r="D40" s="10"/>
      <c r="E40" s="20"/>
      <c r="F40" s="20"/>
      <c r="G40" s="10"/>
    </row>
    <row r="41" spans="2:7" ht="30" customHeight="1" x14ac:dyDescent="0.3">
      <c r="B41" s="10"/>
      <c r="C41" s="10"/>
      <c r="D41" s="10"/>
      <c r="E41" s="20"/>
      <c r="F41" s="20"/>
      <c r="G41" s="10"/>
    </row>
    <row r="42" spans="2:7" x14ac:dyDescent="0.3">
      <c r="B42" s="19" t="s">
        <v>85</v>
      </c>
      <c r="C42" s="2"/>
      <c r="D42" s="2"/>
      <c r="E42" s="2"/>
      <c r="F42" s="2"/>
      <c r="G42" s="2"/>
    </row>
    <row r="43" spans="2:7" x14ac:dyDescent="0.3">
      <c r="B43" s="2"/>
      <c r="C43" s="2"/>
      <c r="D43" s="2"/>
      <c r="E43" s="2"/>
      <c r="F43" s="2"/>
      <c r="G43" s="2"/>
    </row>
    <row r="44" spans="2:7" x14ac:dyDescent="0.3">
      <c r="B44" s="7" t="s">
        <v>86</v>
      </c>
      <c r="C44" s="2"/>
      <c r="D44" s="2"/>
      <c r="E44" s="2"/>
      <c r="F44" s="2"/>
      <c r="G44" s="2"/>
    </row>
    <row r="45" spans="2:7" x14ac:dyDescent="0.3">
      <c r="B45" s="8" t="s">
        <v>87</v>
      </c>
      <c r="C45" s="8" t="s">
        <v>88</v>
      </c>
      <c r="D45" s="8" t="s">
        <v>89</v>
      </c>
      <c r="E45" s="2"/>
      <c r="F45" s="2"/>
      <c r="G45" s="2"/>
    </row>
    <row r="46" spans="2:7" ht="43.5" customHeight="1" x14ac:dyDescent="0.3">
      <c r="B46" s="9" t="s">
        <v>90</v>
      </c>
      <c r="C46" s="14" t="s">
        <v>91</v>
      </c>
      <c r="D46" s="14" t="s">
        <v>92</v>
      </c>
      <c r="E46" s="2"/>
      <c r="F46" s="2"/>
      <c r="G46" s="2"/>
    </row>
    <row r="47" spans="2:7" ht="43.5" customHeight="1" x14ac:dyDescent="0.3">
      <c r="B47" s="9" t="s">
        <v>93</v>
      </c>
      <c r="C47" s="14" t="s">
        <v>94</v>
      </c>
      <c r="D47" s="14" t="s">
        <v>95</v>
      </c>
      <c r="E47" s="2"/>
      <c r="F47" s="2"/>
      <c r="G47" s="2"/>
    </row>
    <row r="48" spans="2:7" ht="43.5" customHeight="1" x14ac:dyDescent="0.3">
      <c r="B48" s="9" t="s">
        <v>96</v>
      </c>
      <c r="C48" s="14" t="s">
        <v>97</v>
      </c>
      <c r="D48" s="14" t="s">
        <v>98</v>
      </c>
      <c r="E48" s="2"/>
      <c r="F48" s="2"/>
      <c r="G48" s="2"/>
    </row>
    <row r="49" spans="2:7" x14ac:dyDescent="0.3">
      <c r="B49" s="19" t="s">
        <v>99</v>
      </c>
      <c r="C49" s="2"/>
      <c r="D49" s="2"/>
      <c r="E49" s="2"/>
      <c r="F49" s="2"/>
      <c r="G49" s="2"/>
    </row>
    <row r="50" spans="2:7" x14ac:dyDescent="0.3">
      <c r="B50" s="2"/>
      <c r="C50" s="2"/>
      <c r="D50" s="2"/>
      <c r="E50" s="2"/>
      <c r="F50" s="2"/>
      <c r="G50" s="2"/>
    </row>
    <row r="51" spans="2:7" x14ac:dyDescent="0.3">
      <c r="B51" s="7" t="s">
        <v>100</v>
      </c>
      <c r="C51" s="2"/>
      <c r="D51" s="2"/>
      <c r="E51" s="2"/>
      <c r="F51" s="2"/>
      <c r="G51" s="2"/>
    </row>
    <row r="52" spans="2:7" x14ac:dyDescent="0.3">
      <c r="B52" s="21" t="s">
        <v>87</v>
      </c>
      <c r="C52" s="10"/>
      <c r="D52" s="2"/>
      <c r="E52" s="2"/>
      <c r="F52" s="2"/>
      <c r="G52" s="2"/>
    </row>
    <row r="53" spans="2:7" x14ac:dyDescent="0.3">
      <c r="B53" s="21" t="s">
        <v>101</v>
      </c>
      <c r="C53" s="12" t="str">
        <f>C15&amp;" of "&amp;C14&amp;" criteria met"</f>
        <v>0 of 0 criteria met</v>
      </c>
      <c r="D53" s="2"/>
      <c r="E53" s="2"/>
      <c r="F53" s="2"/>
      <c r="G53" s="2"/>
    </row>
    <row r="54" spans="2:7" x14ac:dyDescent="0.3">
      <c r="B54" s="2"/>
      <c r="C54" s="2"/>
      <c r="D54" s="2"/>
      <c r="E54" s="2"/>
      <c r="F54" s="2"/>
      <c r="G54" s="2"/>
    </row>
    <row r="55" spans="2:7" x14ac:dyDescent="0.3">
      <c r="B55" s="8" t="s">
        <v>102</v>
      </c>
      <c r="C55" s="8" t="s">
        <v>103</v>
      </c>
      <c r="D55" s="8" t="s">
        <v>104</v>
      </c>
      <c r="E55" s="8" t="s">
        <v>105</v>
      </c>
      <c r="F55" s="8"/>
      <c r="G55" s="8" t="s">
        <v>106</v>
      </c>
    </row>
    <row r="56" spans="2:7" ht="27.75" customHeight="1" x14ac:dyDescent="0.3">
      <c r="B56" s="10"/>
      <c r="C56" s="10"/>
      <c r="D56" s="10"/>
      <c r="E56" s="10"/>
      <c r="F56" s="10"/>
      <c r="G56" s="10"/>
    </row>
    <row r="57" spans="2:7" ht="27.75" customHeight="1" x14ac:dyDescent="0.3">
      <c r="B57" s="10"/>
      <c r="C57" s="10"/>
      <c r="D57" s="10"/>
      <c r="E57" s="10"/>
      <c r="F57" s="10"/>
      <c r="G57" s="10"/>
    </row>
    <row r="58" spans="2:7" ht="27.75" customHeight="1" x14ac:dyDescent="0.3">
      <c r="B58" s="10"/>
      <c r="C58" s="10"/>
      <c r="D58" s="10"/>
      <c r="E58" s="10"/>
      <c r="F58" s="10"/>
      <c r="G58" s="10"/>
    </row>
    <row r="59" spans="2:7" ht="27.75" customHeight="1" x14ac:dyDescent="0.3">
      <c r="B59" s="10"/>
      <c r="C59" s="10"/>
      <c r="D59" s="10"/>
      <c r="E59" s="10"/>
      <c r="F59" s="10"/>
      <c r="G59" s="10"/>
    </row>
    <row r="60" spans="2:7" ht="27.75" customHeight="1" x14ac:dyDescent="0.3">
      <c r="B60" s="10"/>
      <c r="C60" s="10"/>
      <c r="D60" s="10"/>
      <c r="E60" s="10"/>
      <c r="F60" s="10"/>
      <c r="G60" s="10"/>
    </row>
    <row r="61" spans="2:7" x14ac:dyDescent="0.3">
      <c r="B61" s="2"/>
      <c r="C61" s="2"/>
      <c r="D61" s="2"/>
      <c r="E61" s="2"/>
      <c r="F61" s="2"/>
      <c r="G61" s="2"/>
    </row>
    <row r="62" spans="2:7" x14ac:dyDescent="0.3">
      <c r="B62" s="8" t="s">
        <v>107</v>
      </c>
      <c r="C62" s="8" t="s">
        <v>108</v>
      </c>
      <c r="D62" s="8" t="s">
        <v>109</v>
      </c>
      <c r="E62" s="8" t="s">
        <v>110</v>
      </c>
      <c r="F62" s="2"/>
      <c r="G62" s="2"/>
    </row>
    <row r="63" spans="2:7" x14ac:dyDescent="0.3">
      <c r="B63" s="10"/>
      <c r="C63" s="10"/>
      <c r="D63" s="10"/>
      <c r="E63" s="10"/>
      <c r="F63" s="2"/>
      <c r="G63" s="2"/>
    </row>
    <row r="64" spans="2:7" x14ac:dyDescent="0.3">
      <c r="B64" s="10"/>
      <c r="C64" s="10"/>
      <c r="D64" s="10"/>
      <c r="E64" s="10"/>
      <c r="F64" s="2"/>
      <c r="G64" s="2"/>
    </row>
    <row r="65" spans="2:7" x14ac:dyDescent="0.3">
      <c r="B65" s="10"/>
      <c r="C65" s="10"/>
      <c r="D65" s="10"/>
      <c r="E65" s="10"/>
      <c r="F65" s="2"/>
      <c r="G65" s="2"/>
    </row>
    <row r="66" spans="2:7" x14ac:dyDescent="0.3">
      <c r="B66" s="10"/>
      <c r="C66" s="10"/>
      <c r="D66" s="10"/>
      <c r="E66" s="10"/>
      <c r="F66" s="2"/>
      <c r="G66" s="2"/>
    </row>
    <row r="67" spans="2:7" x14ac:dyDescent="0.3">
      <c r="B67" s="2"/>
      <c r="C67" s="2"/>
      <c r="D67" s="2"/>
      <c r="E67" s="2"/>
      <c r="F67" s="2"/>
      <c r="G67" s="2"/>
    </row>
    <row r="68" spans="2:7" x14ac:dyDescent="0.3">
      <c r="B68" s="19" t="s">
        <v>111</v>
      </c>
      <c r="C68" s="2"/>
      <c r="D68" s="2"/>
      <c r="E68" s="2"/>
      <c r="F68" s="2"/>
      <c r="G68" s="2"/>
    </row>
  </sheetData>
  <mergeCells count="1">
    <mergeCell ref="C19:G19"/>
  </mergeCells>
  <conditionalFormatting sqref="F24:F41">
    <cfRule type="cellIs" dxfId="3" priority="2" operator="equal">
      <formula>"No"</formula>
    </cfRule>
    <cfRule type="cellIs" dxfId="2" priority="3" operator="equal">
      <formula>"Yes"</formula>
    </cfRule>
  </conditionalFormatting>
  <dataValidations count="2">
    <dataValidation type="list" allowBlank="1" sqref="C18 E24:F41" xr:uid="{00000000-0002-0000-0100-000000000000}">
      <formula1>"Yes,No"</formula1>
      <formula2>0</formula2>
    </dataValidation>
    <dataValidation type="list" allowBlank="1" sqref="C52" xr:uid="{00000000-0002-0000-0100-000003000000}">
      <formula1>"Go,Conditional go,Stop"</formula1>
      <formula2>0</formula2>
    </dataValidation>
  </dataValidation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F27"/>
  <sheetViews>
    <sheetView showGridLines="0" zoomScaleNormal="100" workbookViewId="0">
      <selection activeCell="D10" sqref="D10"/>
    </sheetView>
  </sheetViews>
  <sheetFormatPr defaultColWidth="8.6640625" defaultRowHeight="14.4" x14ac:dyDescent="0.3"/>
  <cols>
    <col min="1" max="1" width="3" customWidth="1"/>
    <col min="2" max="2" width="34" customWidth="1"/>
    <col min="3" max="3" width="24" customWidth="1"/>
    <col min="4" max="4" width="26" customWidth="1"/>
    <col min="5" max="6" width="14" customWidth="1"/>
  </cols>
  <sheetData>
    <row r="2" spans="2:6" ht="17.399999999999999" x14ac:dyDescent="0.3">
      <c r="B2" s="6" t="s">
        <v>112</v>
      </c>
      <c r="C2" s="2"/>
      <c r="D2" s="2"/>
      <c r="E2" s="2"/>
      <c r="F2" s="2"/>
    </row>
    <row r="3" spans="2:6" ht="43.5" customHeight="1" x14ac:dyDescent="0.3">
      <c r="B3" s="22" t="s">
        <v>113</v>
      </c>
      <c r="C3" s="22"/>
      <c r="D3" s="22"/>
      <c r="E3" s="22"/>
      <c r="F3" s="22"/>
    </row>
    <row r="4" spans="2:6" x14ac:dyDescent="0.3">
      <c r="B4" s="2"/>
      <c r="C4" s="2"/>
      <c r="D4" s="2"/>
      <c r="E4" s="2"/>
      <c r="F4" s="2"/>
    </row>
    <row r="5" spans="2:6" x14ac:dyDescent="0.3">
      <c r="B5" s="8" t="s">
        <v>114</v>
      </c>
      <c r="C5" s="8" t="s">
        <v>115</v>
      </c>
      <c r="D5" s="8" t="s">
        <v>116</v>
      </c>
      <c r="E5" s="8" t="s">
        <v>55</v>
      </c>
      <c r="F5" s="8" t="s">
        <v>54</v>
      </c>
    </row>
    <row r="6" spans="2:6" x14ac:dyDescent="0.3">
      <c r="B6" s="14" t="s">
        <v>117</v>
      </c>
      <c r="C6" s="14" t="s">
        <v>118</v>
      </c>
      <c r="D6" s="14" t="s">
        <v>119</v>
      </c>
      <c r="E6" s="23" t="s">
        <v>44</v>
      </c>
      <c r="F6" s="23" t="s">
        <v>120</v>
      </c>
    </row>
    <row r="7" spans="2:6" x14ac:dyDescent="0.3">
      <c r="B7" s="14" t="s">
        <v>121</v>
      </c>
      <c r="C7" s="14" t="s">
        <v>122</v>
      </c>
      <c r="D7" s="14" t="s">
        <v>123</v>
      </c>
      <c r="E7" s="23" t="s">
        <v>44</v>
      </c>
      <c r="F7" s="23" t="s">
        <v>120</v>
      </c>
    </row>
    <row r="8" spans="2:6" x14ac:dyDescent="0.3">
      <c r="B8" s="14" t="s">
        <v>124</v>
      </c>
      <c r="C8" s="14" t="s">
        <v>125</v>
      </c>
      <c r="D8" s="14" t="s">
        <v>126</v>
      </c>
      <c r="E8" s="23" t="s">
        <v>45</v>
      </c>
      <c r="F8" s="23" t="s">
        <v>120</v>
      </c>
    </row>
    <row r="9" spans="2:6" x14ac:dyDescent="0.3">
      <c r="B9" s="14" t="s">
        <v>127</v>
      </c>
      <c r="C9" s="14" t="s">
        <v>128</v>
      </c>
      <c r="D9" s="14" t="s">
        <v>129</v>
      </c>
      <c r="E9" s="23" t="s">
        <v>44</v>
      </c>
      <c r="F9" s="23" t="s">
        <v>120</v>
      </c>
    </row>
    <row r="10" spans="2:6" x14ac:dyDescent="0.3">
      <c r="B10" s="14" t="s">
        <v>130</v>
      </c>
      <c r="C10" s="14" t="s">
        <v>131</v>
      </c>
      <c r="D10" s="14" t="s">
        <v>132</v>
      </c>
      <c r="E10" s="23" t="s">
        <v>44</v>
      </c>
      <c r="F10" s="23" t="s">
        <v>120</v>
      </c>
    </row>
    <row r="11" spans="2:6" x14ac:dyDescent="0.3">
      <c r="B11" s="14" t="s">
        <v>133</v>
      </c>
      <c r="C11" s="14" t="s">
        <v>134</v>
      </c>
      <c r="D11" s="14" t="s">
        <v>135</v>
      </c>
      <c r="E11" s="23" t="s">
        <v>44</v>
      </c>
      <c r="F11" s="23" t="s">
        <v>120</v>
      </c>
    </row>
    <row r="12" spans="2:6" x14ac:dyDescent="0.3">
      <c r="B12" s="14" t="s">
        <v>136</v>
      </c>
      <c r="C12" s="14" t="s">
        <v>137</v>
      </c>
      <c r="D12" s="14" t="s">
        <v>138</v>
      </c>
      <c r="E12" s="23" t="s">
        <v>44</v>
      </c>
      <c r="F12" s="23" t="s">
        <v>120</v>
      </c>
    </row>
    <row r="13" spans="2:6" x14ac:dyDescent="0.3">
      <c r="B13" s="14" t="s">
        <v>139</v>
      </c>
      <c r="C13" s="14" t="s">
        <v>140</v>
      </c>
      <c r="D13" s="14" t="s">
        <v>141</v>
      </c>
      <c r="E13" s="23" t="s">
        <v>45</v>
      </c>
      <c r="F13" s="23" t="s">
        <v>120</v>
      </c>
    </row>
    <row r="14" spans="2:6" x14ac:dyDescent="0.3">
      <c r="B14" s="14" t="s">
        <v>142</v>
      </c>
      <c r="C14" s="14" t="s">
        <v>143</v>
      </c>
      <c r="D14" s="14" t="s">
        <v>144</v>
      </c>
      <c r="E14" s="23" t="s">
        <v>44</v>
      </c>
      <c r="F14" s="23" t="s">
        <v>120</v>
      </c>
    </row>
    <row r="15" spans="2:6" x14ac:dyDescent="0.3">
      <c r="B15" s="14" t="s">
        <v>145</v>
      </c>
      <c r="C15" s="14" t="s">
        <v>146</v>
      </c>
      <c r="D15" s="14" t="s">
        <v>147</v>
      </c>
      <c r="E15" s="23" t="s">
        <v>44</v>
      </c>
      <c r="F15" s="23" t="s">
        <v>120</v>
      </c>
    </row>
    <row r="16" spans="2:6" x14ac:dyDescent="0.3">
      <c r="B16" s="14" t="s">
        <v>148</v>
      </c>
      <c r="C16" s="14" t="s">
        <v>149</v>
      </c>
      <c r="D16" s="14" t="s">
        <v>149</v>
      </c>
      <c r="E16" s="23" t="s">
        <v>44</v>
      </c>
      <c r="F16" s="23" t="s">
        <v>120</v>
      </c>
    </row>
    <row r="17" spans="2:6" x14ac:dyDescent="0.3">
      <c r="B17" s="14" t="s">
        <v>150</v>
      </c>
      <c r="C17" s="14" t="s">
        <v>149</v>
      </c>
      <c r="D17" s="14" t="s">
        <v>149</v>
      </c>
      <c r="E17" s="23" t="s">
        <v>44</v>
      </c>
      <c r="F17" s="23" t="s">
        <v>120</v>
      </c>
    </row>
    <row r="18" spans="2:6" x14ac:dyDescent="0.3">
      <c r="B18" s="2"/>
      <c r="C18" s="2"/>
      <c r="D18" s="2"/>
      <c r="E18" s="2"/>
      <c r="F18" s="2"/>
    </row>
    <row r="19" spans="2:6" x14ac:dyDescent="0.3">
      <c r="B19" s="21" t="s">
        <v>151</v>
      </c>
      <c r="C19" s="24">
        <f>COUNTIF(E6:E17,"Met")</f>
        <v>10</v>
      </c>
      <c r="D19" s="2"/>
      <c r="E19" s="2"/>
      <c r="F19" s="2"/>
    </row>
    <row r="20" spans="2:6" x14ac:dyDescent="0.3">
      <c r="B20" s="21" t="s">
        <v>152</v>
      </c>
      <c r="C20" s="24">
        <f>COUNTIF(E6:E17,"Not met")</f>
        <v>2</v>
      </c>
      <c r="D20" s="2"/>
      <c r="E20" s="2"/>
      <c r="F20" s="2"/>
    </row>
    <row r="21" spans="2:6" x14ac:dyDescent="0.3">
      <c r="B21" s="21" t="s">
        <v>153</v>
      </c>
      <c r="C21" s="24">
        <f>COUNTIFS(E6:E17,"Not met",F6:F17,"Yes")</f>
        <v>0</v>
      </c>
      <c r="D21" s="2"/>
      <c r="E21" s="2"/>
      <c r="F21" s="2"/>
    </row>
    <row r="22" spans="2:6" x14ac:dyDescent="0.3">
      <c r="B22" s="21" t="s">
        <v>116</v>
      </c>
      <c r="C22" s="24" t="str">
        <f>C19&amp;" of "&amp;(C19+C20)&amp;" criteria met"</f>
        <v>10 of 12 criteria met</v>
      </c>
      <c r="D22" s="2"/>
      <c r="E22" s="2"/>
      <c r="F22" s="2"/>
    </row>
    <row r="23" spans="2:6" x14ac:dyDescent="0.3">
      <c r="B23" s="2"/>
      <c r="C23" s="2"/>
      <c r="D23" s="2"/>
      <c r="E23" s="2"/>
      <c r="F23" s="2"/>
    </row>
    <row r="24" spans="2:6" x14ac:dyDescent="0.3">
      <c r="B24" s="7" t="s">
        <v>154</v>
      </c>
      <c r="C24" s="2"/>
      <c r="D24" s="2"/>
      <c r="E24" s="2"/>
      <c r="F24" s="2"/>
    </row>
    <row r="25" spans="2:6" ht="78" customHeight="1" x14ac:dyDescent="0.3">
      <c r="B25" s="25" t="s">
        <v>155</v>
      </c>
      <c r="C25" s="25"/>
      <c r="D25" s="25"/>
      <c r="E25" s="25"/>
      <c r="F25" s="25"/>
    </row>
    <row r="26" spans="2:6" x14ac:dyDescent="0.3">
      <c r="B26" s="2"/>
      <c r="C26" s="2"/>
      <c r="D26" s="2"/>
      <c r="E26" s="2"/>
      <c r="F26" s="2"/>
    </row>
    <row r="27" spans="2:6" ht="30" customHeight="1" x14ac:dyDescent="0.3">
      <c r="B27" s="26" t="s">
        <v>156</v>
      </c>
      <c r="C27" s="26"/>
      <c r="D27" s="26"/>
      <c r="E27" s="26"/>
      <c r="F27" s="26"/>
    </row>
  </sheetData>
  <mergeCells count="3">
    <mergeCell ref="B3:F3"/>
    <mergeCell ref="B25:F25"/>
    <mergeCell ref="B27:F27"/>
  </mergeCells>
  <conditionalFormatting sqref="E6:E17">
    <cfRule type="cellIs" dxfId="1" priority="2" operator="equal">
      <formula>"Not met"</formula>
    </cfRule>
    <cfRule type="cellIs" dxfId="0" priority="3" operator="equal">
      <formula>"Met"</formula>
    </cfRule>
  </conditionalFormatting>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 use</vt:lpstr>
      <vt:lpstr>Scorecard</vt:lpstr>
      <vt:lpstr>Worked 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Acer</cp:lastModifiedBy>
  <cp:revision>0</cp:revision>
  <dcterms:created xsi:type="dcterms:W3CDTF">2026-10-12T12:57:38Z</dcterms:created>
  <dcterms:modified xsi:type="dcterms:W3CDTF">2026-10-13T07:39:56Z</dcterms:modified>
  <dc:language>en-US</dc:language>
</cp:coreProperties>
</file>